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６年度\01_補助金\01_★要綱・募集要領\CMS\"/>
    </mc:Choice>
  </mc:AlternateContent>
  <bookViews>
    <workbookView xWindow="0" yWindow="0" windowWidth="20490" windowHeight="7530" activeTab="1"/>
  </bookViews>
  <sheets>
    <sheet name="様式１別記２" sheetId="8" r:id="rId1"/>
    <sheet name="様式１別記２ (記入例)" sheetId="16" r:id="rId2"/>
    <sheet name="様式４別記１" sheetId="14" r:id="rId3"/>
    <sheet name="様式８別記１" sheetId="15" r:id="rId4"/>
  </sheets>
  <definedNames>
    <definedName name="_xlnm.Print_Area" localSheetId="0">様式１別記２!$A$1:$F$41</definedName>
    <definedName name="_xlnm.Print_Area" localSheetId="1">'様式１別記２ (記入例)'!$A$1:$F$42</definedName>
    <definedName name="_xlnm.Print_Area" localSheetId="2">様式４別記１!$A$1:$G$41</definedName>
    <definedName name="_xlnm.Print_Area" localSheetId="3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16" l="1"/>
  <c r="J8" i="15"/>
  <c r="J7" i="15"/>
  <c r="J8" i="14"/>
  <c r="J7" i="14"/>
  <c r="I8" i="8"/>
  <c r="I7" i="8"/>
  <c r="E35" i="8" l="1"/>
  <c r="F35" i="15"/>
  <c r="E35" i="15"/>
  <c r="F35" i="14"/>
  <c r="E35" i="14"/>
  <c r="E41" i="16" l="1"/>
  <c r="E35" i="16"/>
  <c r="E36" i="16" s="1"/>
  <c r="E29" i="16"/>
  <c r="E28" i="16"/>
  <c r="E17" i="16"/>
  <c r="E12" i="16"/>
  <c r="I7" i="16" l="1"/>
  <c r="I8" i="16"/>
  <c r="I12" i="16"/>
  <c r="I10" i="16"/>
  <c r="E18" i="16"/>
  <c r="F40" i="15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E40" i="14"/>
  <c r="E34" i="14"/>
  <c r="E28" i="14"/>
  <c r="E27" i="14"/>
  <c r="E41" i="14" s="1"/>
  <c r="E16" i="14"/>
  <c r="E11" i="14"/>
  <c r="E12" i="14" s="1"/>
  <c r="F40" i="14"/>
  <c r="F34" i="14"/>
  <c r="F28" i="14"/>
  <c r="F27" i="14"/>
  <c r="F16" i="14"/>
  <c r="J10" i="14" s="1"/>
  <c r="F11" i="14"/>
  <c r="F12" i="14" s="1"/>
  <c r="I9" i="16" l="1"/>
  <c r="I13" i="16"/>
  <c r="E42" i="16"/>
  <c r="I11" i="16" s="1"/>
  <c r="F41" i="15"/>
  <c r="J13" i="15"/>
  <c r="J12" i="15"/>
  <c r="J9" i="15"/>
  <c r="F17" i="15"/>
  <c r="J11" i="15" s="1"/>
  <c r="E17" i="14"/>
  <c r="F41" i="14"/>
  <c r="J13" i="14"/>
  <c r="J9" i="14"/>
  <c r="F17" i="14"/>
  <c r="J11" i="14" s="1"/>
  <c r="J12" i="14"/>
  <c r="E40" i="8" l="1"/>
  <c r="E34" i="8"/>
  <c r="E27" i="8"/>
  <c r="E16" i="8"/>
  <c r="E11" i="8"/>
  <c r="I10" i="8" l="1"/>
  <c r="E12" i="8"/>
  <c r="E17" i="8" s="1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<sst xmlns="http://schemas.openxmlformats.org/spreadsheetml/2006/main" count="242" uniqueCount="81">
  <si>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</si>
  <si>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</si>
  <si>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</si>
  <si>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</si>
  <si>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</si>
  <si>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</si>
  <si>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</si>
  <si>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</si>
  <si>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</si>
  <si>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</si>
  <si>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</si>
  <si>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</si>
  <si>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</si>
  <si>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</si>
  <si>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</si>
  <si>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</si>
  <si>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</si>
  <si>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</si>
  <si>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</si>
  <si>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</si>
  <si>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</si>
  <si>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</si>
  <si>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</si>
  <si>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</si>
  <si>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</si>
  <si>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</si>
  <si>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</si>
  <si>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</si>
  <si>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</si>
  <si>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</si>
  <si>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</si>
  <si>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</si>
  <si>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</si>
  <si>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</si>
  <si>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</si>
  <si>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</si>
  <si>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</si>
  <si>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C=d</t>
    <phoneticPr fontId="1"/>
  </si>
  <si>
    <t>D=e</t>
    <phoneticPr fontId="1"/>
  </si>
  <si>
    <t>E=f</t>
    <phoneticPr fontId="1"/>
  </si>
  <si>
    <t>変更後予算額</t>
    <rPh sb="0" eb="3">
      <t>ヘンコウゴ</t>
    </rPh>
    <rPh sb="3" eb="6">
      <t>ヨサンガク</t>
    </rPh>
    <phoneticPr fontId="1"/>
  </si>
  <si>
    <t>地域課題に取り組むNPO等補助金(A)</t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</si>
  <si>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</si>
  <si>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</si>
  <si>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</si>
  <si>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</si>
  <si>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</si>
  <si>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</si>
  <si>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</si>
  <si>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</si>
  <si>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</si>
  <si>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</si>
  <si>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</si>
  <si>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</si>
  <si>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</si>
  <si>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</si>
  <si>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</si>
  <si>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</si>
  <si>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</si>
  <si>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</si>
  <si>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</si>
  <si>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</si>
  <si>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</si>
  <si>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</si>
  <si>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</si>
  <si>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</si>
  <si>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</si>
  <si>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</si>
  <si>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</si>
  <si>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</si>
  <si>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</si>
  <si>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</si>
  <si>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</si>
  <si>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</si>
  <si>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</si>
  <si>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</si>
  <si>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</si>
  <si>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※補助対象充当額合計(C)の40％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</si>
  <si>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※補助対象充当額合計(C)の60%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</si>
  <si>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A=C*0.4</t>
    <phoneticPr fontId="1"/>
  </si>
  <si>
    <t>B=C*0.6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</si>
</sst>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zoomScaleNormal="100" workbookViewId="0">
      <selection activeCell="H14" sqref="H14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/>
    <row r="3" spans="1:9" ht="26.25" customHeight="1" x14ac:dyDescent="0.15">
      <c r="A3" s="81" t="s">
        <v>8</v>
      </c>
      <c r="B3" s="81"/>
      <c r="C3" s="81"/>
      <c r="D3" s="81"/>
      <c r="E3" s="81"/>
      <c r="F3" s="81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92" t="s">
        <v>4</v>
      </c>
      <c r="C6" s="93"/>
      <c r="D6" s="94"/>
      <c r="E6" s="6" t="s">
        <v>5</v>
      </c>
      <c r="F6" s="16" t="s">
        <v>6</v>
      </c>
      <c r="H6" s="112" t="s">
        <v>20</v>
      </c>
      <c r="I6" s="113"/>
    </row>
    <row r="7" spans="1:9" ht="36.75" customHeight="1" thickTop="1" thickBot="1" x14ac:dyDescent="0.2">
      <c r="B7" s="107" t="s">
        <v>28</v>
      </c>
      <c r="C7" s="110" t="s">
        <v>41</v>
      </c>
      <c r="D7" s="111"/>
      <c r="E7" s="19"/>
      <c r="F7" s="20" t="s">
        <v>77</v>
      </c>
      <c r="H7" s="7" t="s">
        <v>79</v>
      </c>
      <c r="I7" s="7" t="str">
        <f>IF(E7=E12*0.4,"○","×")</f>
        <v>○</v>
      </c>
    </row>
    <row r="8" spans="1:9" ht="20.100000000000001" customHeight="1" x14ac:dyDescent="0.15">
      <c r="B8" s="107"/>
      <c r="C8" s="100" t="s">
        <v>42</v>
      </c>
      <c r="D8" s="21"/>
      <c r="E8" s="22"/>
      <c r="F8" s="23"/>
      <c r="H8" s="13" t="s">
        <v>80</v>
      </c>
      <c r="I8" s="13" t="str">
        <f>IF(E11=E12*0.6,"○","×")</f>
        <v>○</v>
      </c>
    </row>
    <row r="9" spans="1:9" ht="20.100000000000001" customHeight="1" x14ac:dyDescent="0.15">
      <c r="B9" s="107"/>
      <c r="C9" s="101"/>
      <c r="D9" s="24"/>
      <c r="E9" s="22"/>
      <c r="F9" s="25"/>
      <c r="H9" s="33" t="s">
        <v>37</v>
      </c>
      <c r="I9" s="11" t="str">
        <f>IF(E12=E35,"○","×")</f>
        <v>○</v>
      </c>
    </row>
    <row r="10" spans="1:9" ht="20.100000000000001" customHeight="1" thickBot="1" x14ac:dyDescent="0.2">
      <c r="B10" s="108"/>
      <c r="C10" s="101"/>
      <c r="D10" s="26"/>
      <c r="E10" s="27"/>
      <c r="F10" s="28"/>
      <c r="H10" s="66" t="s">
        <v>38</v>
      </c>
      <c r="I10" s="7" t="str">
        <f>IF(E16=E40,"○","×")</f>
        <v>○</v>
      </c>
    </row>
    <row r="11" spans="1:9" ht="20.100000000000001" customHeight="1" thickBot="1" x14ac:dyDescent="0.2">
      <c r="B11" s="108"/>
      <c r="C11" s="102"/>
      <c r="D11" s="29" t="s">
        <v>32</v>
      </c>
      <c r="E11" s="19">
        <f>SUM(E8:E10)</f>
        <v>0</v>
      </c>
      <c r="F11" s="30" t="s">
        <v>78</v>
      </c>
      <c r="H11" s="65" t="s">
        <v>39</v>
      </c>
      <c r="I11" s="12" t="str">
        <f>IF(E17=E41,"○","×")</f>
        <v>○</v>
      </c>
    </row>
    <row r="12" spans="1:9" ht="20.100000000000001" customHeight="1" thickBot="1" x14ac:dyDescent="0.2">
      <c r="B12" s="109"/>
      <c r="C12" s="74" t="s">
        <v>30</v>
      </c>
      <c r="D12" s="75"/>
      <c r="E12" s="19">
        <f>E7+E11</f>
        <v>0</v>
      </c>
      <c r="F12" s="32" t="s">
        <v>43</v>
      </c>
      <c r="H12" s="7" t="s">
        <v>24</v>
      </c>
      <c r="I12" s="7" t="str">
        <f>IF(E28&lt;=E35*0.2,"○","×")</f>
        <v>○</v>
      </c>
    </row>
    <row r="13" spans="1:9" ht="20.100000000000001" customHeight="1" x14ac:dyDescent="0.15">
      <c r="B13" s="82" t="s">
        <v>29</v>
      </c>
      <c r="C13" s="86"/>
      <c r="D13" s="87"/>
      <c r="E13" s="47"/>
      <c r="F13" s="48"/>
      <c r="H13" s="7" t="s">
        <v>25</v>
      </c>
      <c r="I13" s="7" t="str">
        <f>IF(E34&lt;=E35*0.3,"○","×")</f>
        <v>○</v>
      </c>
    </row>
    <row r="14" spans="1:9" ht="20.100000000000001" customHeight="1" x14ac:dyDescent="0.15">
      <c r="B14" s="83"/>
      <c r="C14" s="105"/>
      <c r="D14" s="106"/>
      <c r="E14" s="49"/>
      <c r="F14" s="50"/>
    </row>
    <row r="15" spans="1:9" ht="20.100000000000001" customHeight="1" thickBot="1" x14ac:dyDescent="0.2">
      <c r="B15" s="84"/>
      <c r="C15" s="76"/>
      <c r="D15" s="77"/>
      <c r="E15" s="51"/>
      <c r="F15" s="52"/>
    </row>
    <row r="16" spans="1:9" ht="20.100000000000001" customHeight="1" thickBot="1" x14ac:dyDescent="0.2">
      <c r="B16" s="85"/>
      <c r="C16" s="88" t="s">
        <v>31</v>
      </c>
      <c r="D16" s="89"/>
      <c r="E16" s="53">
        <f>SUM(E13:E15)</f>
        <v>0</v>
      </c>
      <c r="F16" s="54" t="s">
        <v>44</v>
      </c>
    </row>
    <row r="17" spans="1:6" ht="20.100000000000001" customHeight="1" thickTop="1" thickBot="1" x14ac:dyDescent="0.2">
      <c r="B17" s="78" t="s">
        <v>27</v>
      </c>
      <c r="C17" s="79"/>
      <c r="D17" s="80"/>
      <c r="E17" s="64">
        <f>E16+E12</f>
        <v>0</v>
      </c>
      <c r="F17" s="8" t="s">
        <v>19</v>
      </c>
    </row>
    <row r="18" spans="1:6" ht="20.100000000000001" customHeight="1" thickTop="1" x14ac:dyDescent="0.15">
      <c r="F18" s="9"/>
    </row>
    <row r="19" spans="1:6" ht="20.100000000000001" customHeight="1" x14ac:dyDescent="0.15">
      <c r="A19" s="1" t="s">
        <v>3</v>
      </c>
      <c r="F19" s="10" t="s">
        <v>7</v>
      </c>
    </row>
    <row r="20" spans="1:6" ht="20.100000000000001" customHeight="1" thickBot="1" x14ac:dyDescent="0.2">
      <c r="B20" s="92" t="s">
        <v>4</v>
      </c>
      <c r="C20" s="93"/>
      <c r="D20" s="94"/>
      <c r="E20" s="15" t="s">
        <v>5</v>
      </c>
      <c r="F20" s="16" t="s">
        <v>6</v>
      </c>
    </row>
    <row r="21" spans="1:6" ht="20.100000000000001" customHeight="1" thickTop="1" x14ac:dyDescent="0.15">
      <c r="B21" s="90" t="s">
        <v>14</v>
      </c>
      <c r="C21" s="120" t="s">
        <v>15</v>
      </c>
      <c r="D21" s="34"/>
      <c r="E21" s="22"/>
      <c r="F21" s="35"/>
    </row>
    <row r="22" spans="1:6" ht="20.100000000000001" customHeight="1" x14ac:dyDescent="0.15">
      <c r="B22" s="90"/>
      <c r="C22" s="120"/>
      <c r="D22" s="36"/>
      <c r="E22" s="37"/>
      <c r="F22" s="38"/>
    </row>
    <row r="23" spans="1:6" ht="20.100000000000001" customHeight="1" x14ac:dyDescent="0.15">
      <c r="B23" s="90"/>
      <c r="C23" s="120"/>
      <c r="D23" s="36"/>
      <c r="E23" s="37"/>
      <c r="F23" s="38"/>
    </row>
    <row r="24" spans="1:6" ht="20.100000000000001" customHeight="1" x14ac:dyDescent="0.15">
      <c r="B24" s="90"/>
      <c r="C24" s="120"/>
      <c r="D24" s="36"/>
      <c r="E24" s="37"/>
      <c r="F24" s="38"/>
    </row>
    <row r="25" spans="1:6" ht="20.100000000000001" customHeight="1" x14ac:dyDescent="0.15">
      <c r="B25" s="90"/>
      <c r="C25" s="120"/>
      <c r="D25" s="36"/>
      <c r="E25" s="37"/>
      <c r="F25" s="38"/>
    </row>
    <row r="26" spans="1:6" ht="20.100000000000001" customHeight="1" thickBot="1" x14ac:dyDescent="0.2">
      <c r="B26" s="90"/>
      <c r="C26" s="120"/>
      <c r="D26" s="39"/>
      <c r="E26" s="27"/>
      <c r="F26" s="40"/>
    </row>
    <row r="27" spans="1:6" ht="20.100000000000001" customHeight="1" thickBot="1" x14ac:dyDescent="0.2">
      <c r="B27" s="90"/>
      <c r="C27" s="121"/>
      <c r="D27" s="41" t="s">
        <v>33</v>
      </c>
      <c r="E27" s="19">
        <f>SUM(E21:E26)</f>
        <v>0</v>
      </c>
      <c r="F27" s="42"/>
    </row>
    <row r="28" spans="1:6" ht="17.25" customHeight="1" x14ac:dyDescent="0.15">
      <c r="B28" s="90"/>
      <c r="C28" s="114" t="s">
        <v>22</v>
      </c>
      <c r="D28" s="115"/>
      <c r="E28" s="118">
        <f>5000*F29</f>
        <v>0</v>
      </c>
      <c r="F28" s="43" t="s">
        <v>23</v>
      </c>
    </row>
    <row r="29" spans="1:6" ht="30" customHeight="1" thickBot="1" x14ac:dyDescent="0.2">
      <c r="B29" s="90"/>
      <c r="C29" s="116"/>
      <c r="D29" s="117"/>
      <c r="E29" s="119"/>
      <c r="F29" s="44"/>
    </row>
    <row r="30" spans="1:6" ht="20.100000000000001" customHeight="1" x14ac:dyDescent="0.15">
      <c r="B30" s="90"/>
      <c r="C30" s="103" t="s">
        <v>13</v>
      </c>
      <c r="D30" s="45"/>
      <c r="E30" s="22"/>
      <c r="F30" s="23"/>
    </row>
    <row r="31" spans="1:6" ht="20.100000000000001" customHeight="1" x14ac:dyDescent="0.15">
      <c r="B31" s="90"/>
      <c r="C31" s="104"/>
      <c r="D31" s="36"/>
      <c r="E31" s="37"/>
      <c r="F31" s="38"/>
    </row>
    <row r="32" spans="1:6" ht="20.100000000000001" customHeight="1" x14ac:dyDescent="0.15">
      <c r="B32" s="90"/>
      <c r="C32" s="104"/>
      <c r="D32" s="36"/>
      <c r="E32" s="37"/>
      <c r="F32" s="38"/>
    </row>
    <row r="33" spans="1:6" ht="20.100000000000001" customHeight="1" thickBot="1" x14ac:dyDescent="0.2">
      <c r="B33" s="90"/>
      <c r="C33" s="104"/>
      <c r="D33" s="39"/>
      <c r="E33" s="27"/>
      <c r="F33" s="40"/>
    </row>
    <row r="34" spans="1:6" ht="20.100000000000001" customHeight="1" thickBot="1" x14ac:dyDescent="0.2">
      <c r="B34" s="90"/>
      <c r="C34" s="104"/>
      <c r="D34" s="46" t="s">
        <v>34</v>
      </c>
      <c r="E34" s="19">
        <f>SUM(E30:E33)</f>
        <v>0</v>
      </c>
      <c r="F34" s="42" t="s">
        <v>45</v>
      </c>
    </row>
    <row r="35" spans="1:6" ht="20.100000000000001" customHeight="1" thickBot="1" x14ac:dyDescent="0.2">
      <c r="B35" s="91"/>
      <c r="C35" s="74" t="s">
        <v>21</v>
      </c>
      <c r="D35" s="75"/>
      <c r="E35" s="19">
        <f>E27+E28+E34</f>
        <v>0</v>
      </c>
      <c r="F35" s="42" t="s">
        <v>46</v>
      </c>
    </row>
    <row r="36" spans="1:6" ht="20.100000000000001" customHeight="1" x14ac:dyDescent="0.15">
      <c r="B36" s="95" t="s">
        <v>16</v>
      </c>
      <c r="C36" s="97" t="s">
        <v>17</v>
      </c>
      <c r="D36" s="55"/>
      <c r="E36" s="47"/>
      <c r="F36" s="48"/>
    </row>
    <row r="37" spans="1:6" ht="20.100000000000001" customHeight="1" x14ac:dyDescent="0.15">
      <c r="B37" s="96"/>
      <c r="C37" s="98"/>
      <c r="D37" s="56"/>
      <c r="E37" s="51"/>
      <c r="F37" s="57"/>
    </row>
    <row r="38" spans="1:6" ht="20.100000000000001" customHeight="1" x14ac:dyDescent="0.15">
      <c r="B38" s="96"/>
      <c r="C38" s="98"/>
      <c r="D38" s="56"/>
      <c r="E38" s="51"/>
      <c r="F38" s="57"/>
    </row>
    <row r="39" spans="1:6" ht="20.100000000000001" customHeight="1" thickBot="1" x14ac:dyDescent="0.2">
      <c r="B39" s="96"/>
      <c r="C39" s="99"/>
      <c r="D39" s="58"/>
      <c r="E39" s="59"/>
      <c r="F39" s="60"/>
    </row>
    <row r="40" spans="1:6" ht="20.100000000000001" customHeight="1" thickBot="1" x14ac:dyDescent="0.2">
      <c r="B40" s="96"/>
      <c r="C40" s="61"/>
      <c r="D40" s="62" t="s">
        <v>35</v>
      </c>
      <c r="E40" s="63">
        <f>SUM(E36:E39)</f>
        <v>0</v>
      </c>
      <c r="F40" s="60" t="s">
        <v>47</v>
      </c>
    </row>
    <row r="41" spans="1:6" ht="20.100000000000001" customHeight="1" thickTop="1" thickBot="1" x14ac:dyDescent="0.2">
      <c r="B41" s="78" t="s">
        <v>18</v>
      </c>
      <c r="C41" s="79"/>
      <c r="D41" s="80"/>
      <c r="E41" s="64">
        <f>E35+E40</f>
        <v>0</v>
      </c>
      <c r="F41" s="8" t="s">
        <v>36</v>
      </c>
    </row>
    <row r="42" spans="1:6" ht="20.100000000000001" customHeight="1" thickTop="1" x14ac:dyDescent="0.15"/>
    <row r="43" spans="1:6" ht="20.100000000000001" customHeight="1" thickTop="1" x14ac:dyDescent="0.15">
      <c r="A43" s="4" t="s">
        <v>9</v>
      </c>
    </row>
    <row r="44" spans="1:6" ht="20.100000000000001" customHeight="1" x14ac:dyDescent="0.15">
      <c r="B44" s="4" t="s">
        <v>10</v>
      </c>
    </row>
    <row r="45" spans="1:6" ht="20.100000000000001" customHeight="1" x14ac:dyDescent="0.15">
      <c r="B45" s="4" t="s">
        <v>11</v>
      </c>
    </row>
    <row r="46" spans="1:6" ht="20.100000000000001" customHeight="1" x14ac:dyDescent="0.15">
      <c r="B46" s="4" t="s">
        <v>26</v>
      </c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3">
    <mergeCell ref="C7:D7"/>
    <mergeCell ref="C12:D12"/>
    <mergeCell ref="H6:I6"/>
    <mergeCell ref="C28:D29"/>
    <mergeCell ref="E28:E29"/>
    <mergeCell ref="C21:C27"/>
    <mergeCell ref="B20:D20"/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tabSelected="1" zoomScaleNormal="100" workbookViewId="0">
      <selection activeCell="E11" sqref="E11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>
      <c r="A2" s="122" t="s">
        <v>70</v>
      </c>
      <c r="B2" s="122"/>
      <c r="C2" s="122"/>
      <c r="D2" s="122"/>
      <c r="E2" s="122"/>
      <c r="F2" s="122"/>
    </row>
    <row r="3" spans="1:9" ht="26.25" customHeight="1" x14ac:dyDescent="0.15">
      <c r="A3" s="81" t="s">
        <v>8</v>
      </c>
      <c r="B3" s="81"/>
      <c r="C3" s="81"/>
      <c r="D3" s="81"/>
      <c r="E3" s="81"/>
      <c r="F3" s="81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92" t="s">
        <v>4</v>
      </c>
      <c r="C6" s="93"/>
      <c r="D6" s="94"/>
      <c r="E6" s="6" t="s">
        <v>5</v>
      </c>
      <c r="F6" s="16" t="s">
        <v>6</v>
      </c>
      <c r="H6" s="112" t="s">
        <v>20</v>
      </c>
      <c r="I6" s="113"/>
    </row>
    <row r="7" spans="1:9" ht="36.75" customHeight="1" thickTop="1" thickBot="1" x14ac:dyDescent="0.2">
      <c r="B7" s="107" t="s">
        <v>28</v>
      </c>
      <c r="C7" s="110" t="s">
        <v>41</v>
      </c>
      <c r="D7" s="111"/>
      <c r="E7" s="19">
        <v>200000</v>
      </c>
      <c r="F7" s="20" t="s">
        <v>77</v>
      </c>
      <c r="H7" s="14" t="s">
        <v>79</v>
      </c>
      <c r="I7" s="14" t="str">
        <f>IF(E7=E12*0.4,"○","×")</f>
        <v>○</v>
      </c>
    </row>
    <row r="8" spans="1:9" ht="20.100000000000001" customHeight="1" x14ac:dyDescent="0.15">
      <c r="B8" s="107"/>
      <c r="C8" s="100" t="s">
        <v>42</v>
      </c>
      <c r="D8" s="21" t="s">
        <v>71</v>
      </c>
      <c r="E8" s="22">
        <v>150000</v>
      </c>
      <c r="F8" s="23"/>
      <c r="H8" s="14" t="s">
        <v>80</v>
      </c>
      <c r="I8" s="14" t="str">
        <f>IF(E11=E12*0.6,"○","×")</f>
        <v>○</v>
      </c>
    </row>
    <row r="9" spans="1:9" ht="20.100000000000001" customHeight="1" x14ac:dyDescent="0.15">
      <c r="B9" s="107"/>
      <c r="C9" s="101"/>
      <c r="D9" s="39" t="s">
        <v>66</v>
      </c>
      <c r="E9" s="22">
        <v>100000</v>
      </c>
      <c r="F9" s="25"/>
      <c r="H9" s="33" t="s">
        <v>37</v>
      </c>
      <c r="I9" s="14" t="str">
        <f>IF(E12=E36,"○","×")</f>
        <v>○</v>
      </c>
    </row>
    <row r="10" spans="1:9" ht="20.100000000000001" customHeight="1" thickBot="1" x14ac:dyDescent="0.2">
      <c r="B10" s="108"/>
      <c r="C10" s="101"/>
      <c r="D10" s="26" t="s">
        <v>51</v>
      </c>
      <c r="E10" s="27">
        <v>50000</v>
      </c>
      <c r="F10" s="28"/>
      <c r="H10" s="66" t="s">
        <v>38</v>
      </c>
      <c r="I10" s="14" t="str">
        <f>IF(E17=E41,"○","×")</f>
        <v>○</v>
      </c>
    </row>
    <row r="11" spans="1:9" ht="20.100000000000001" customHeight="1" thickBot="1" x14ac:dyDescent="0.2">
      <c r="B11" s="108"/>
      <c r="C11" s="102"/>
      <c r="D11" s="68" t="s">
        <v>32</v>
      </c>
      <c r="E11" s="19">
        <f>SUM(E8:E10)</f>
        <v>300000</v>
      </c>
      <c r="F11" s="30" t="s">
        <v>78</v>
      </c>
      <c r="H11" s="65" t="s">
        <v>39</v>
      </c>
      <c r="I11" s="14" t="str">
        <f>IF(E18=E42,"○","×")</f>
        <v>○</v>
      </c>
    </row>
    <row r="12" spans="1:9" ht="20.100000000000001" customHeight="1" thickBot="1" x14ac:dyDescent="0.2">
      <c r="B12" s="109"/>
      <c r="C12" s="74" t="s">
        <v>30</v>
      </c>
      <c r="D12" s="75"/>
      <c r="E12" s="19">
        <f>E7+E11</f>
        <v>500000</v>
      </c>
      <c r="F12" s="32" t="s">
        <v>43</v>
      </c>
      <c r="H12" s="14" t="s">
        <v>24</v>
      </c>
      <c r="I12" s="14" t="str">
        <f>IF(E29&lt;=E36*0.2,"○","×")</f>
        <v>○</v>
      </c>
    </row>
    <row r="13" spans="1:9" ht="19.5" customHeight="1" x14ac:dyDescent="0.15">
      <c r="B13" s="82" t="s">
        <v>29</v>
      </c>
      <c r="C13" s="86" t="s">
        <v>72</v>
      </c>
      <c r="D13" s="87"/>
      <c r="E13" s="47">
        <v>216000</v>
      </c>
      <c r="F13" s="71" t="s">
        <v>65</v>
      </c>
      <c r="H13" s="14" t="s">
        <v>25</v>
      </c>
      <c r="I13" s="14" t="str">
        <f>IF(E35&lt;=E36*0.3,"○","×")</f>
        <v>○</v>
      </c>
    </row>
    <row r="14" spans="1:9" ht="20.100000000000001" customHeight="1" x14ac:dyDescent="0.15">
      <c r="B14" s="83"/>
      <c r="C14" s="105" t="s">
        <v>73</v>
      </c>
      <c r="D14" s="106"/>
      <c r="E14" s="49">
        <v>120000</v>
      </c>
      <c r="F14" s="72" t="s">
        <v>64</v>
      </c>
    </row>
    <row r="15" spans="1:9" ht="20.100000000000001" customHeight="1" x14ac:dyDescent="0.15">
      <c r="B15" s="83"/>
      <c r="C15" s="105" t="s">
        <v>66</v>
      </c>
      <c r="D15" s="106"/>
      <c r="E15" s="51">
        <v>100000</v>
      </c>
      <c r="F15" s="52"/>
    </row>
    <row r="16" spans="1:9" ht="20.100000000000001" customHeight="1" thickBot="1" x14ac:dyDescent="0.2">
      <c r="B16" s="84"/>
      <c r="C16" s="123" t="s">
        <v>51</v>
      </c>
      <c r="D16" s="124"/>
      <c r="E16" s="51">
        <v>44000</v>
      </c>
      <c r="F16" s="52"/>
    </row>
    <row r="17" spans="1:6" ht="20.100000000000001" customHeight="1" thickBot="1" x14ac:dyDescent="0.2">
      <c r="B17" s="85"/>
      <c r="C17" s="88" t="s">
        <v>31</v>
      </c>
      <c r="D17" s="89"/>
      <c r="E17" s="53">
        <f>SUM(E13:E16)</f>
        <v>480000</v>
      </c>
      <c r="F17" s="54" t="s">
        <v>44</v>
      </c>
    </row>
    <row r="18" spans="1:6" ht="20.100000000000001" customHeight="1" thickTop="1" thickBot="1" x14ac:dyDescent="0.2">
      <c r="B18" s="78" t="s">
        <v>27</v>
      </c>
      <c r="C18" s="79"/>
      <c r="D18" s="80"/>
      <c r="E18" s="64">
        <f>E17+E12</f>
        <v>980000</v>
      </c>
      <c r="F18" s="8" t="s">
        <v>19</v>
      </c>
    </row>
    <row r="19" spans="1:6" ht="20.100000000000001" customHeight="1" thickTop="1" x14ac:dyDescent="0.15">
      <c r="F19" s="9"/>
    </row>
    <row r="20" spans="1:6" ht="20.100000000000001" customHeight="1" x14ac:dyDescent="0.15">
      <c r="A20" s="1" t="s">
        <v>3</v>
      </c>
      <c r="F20" s="10" t="s">
        <v>7</v>
      </c>
    </row>
    <row r="21" spans="1:6" ht="20.100000000000001" customHeight="1" thickBot="1" x14ac:dyDescent="0.2">
      <c r="B21" s="92" t="s">
        <v>4</v>
      </c>
      <c r="C21" s="93"/>
      <c r="D21" s="94"/>
      <c r="E21" s="15" t="s">
        <v>5</v>
      </c>
      <c r="F21" s="16" t="s">
        <v>6</v>
      </c>
    </row>
    <row r="22" spans="1:6" ht="20.100000000000001" customHeight="1" thickTop="1" x14ac:dyDescent="0.15">
      <c r="B22" s="90" t="s">
        <v>14</v>
      </c>
      <c r="C22" s="120" t="s">
        <v>15</v>
      </c>
      <c r="D22" s="34" t="s">
        <v>52</v>
      </c>
      <c r="E22" s="22">
        <v>96000</v>
      </c>
      <c r="F22" s="70" t="s">
        <v>62</v>
      </c>
    </row>
    <row r="23" spans="1:6" ht="20.100000000000001" customHeight="1" x14ac:dyDescent="0.15">
      <c r="B23" s="90"/>
      <c r="C23" s="120"/>
      <c r="D23" s="36" t="s">
        <v>53</v>
      </c>
      <c r="E23" s="37">
        <v>50000</v>
      </c>
      <c r="F23" s="38"/>
    </row>
    <row r="24" spans="1:6" ht="26.25" customHeight="1" x14ac:dyDescent="0.15">
      <c r="B24" s="90"/>
      <c r="C24" s="120"/>
      <c r="D24" s="36" t="s">
        <v>59</v>
      </c>
      <c r="E24" s="37">
        <v>42000</v>
      </c>
      <c r="F24" s="69" t="s">
        <v>57</v>
      </c>
    </row>
    <row r="25" spans="1:6" ht="20.100000000000001" customHeight="1" x14ac:dyDescent="0.15">
      <c r="B25" s="90"/>
      <c r="C25" s="120"/>
      <c r="D25" s="36" t="s">
        <v>60</v>
      </c>
      <c r="E25" s="37">
        <v>42000</v>
      </c>
      <c r="F25" s="38" t="s">
        <v>61</v>
      </c>
    </row>
    <row r="26" spans="1:6" ht="20.100000000000001" customHeight="1" x14ac:dyDescent="0.15">
      <c r="B26" s="90"/>
      <c r="C26" s="120"/>
      <c r="D26" s="36" t="s">
        <v>67</v>
      </c>
      <c r="E26" s="37">
        <v>20000</v>
      </c>
      <c r="F26" s="38"/>
    </row>
    <row r="27" spans="1:6" ht="20.100000000000001" customHeight="1" thickBot="1" x14ac:dyDescent="0.2">
      <c r="B27" s="90"/>
      <c r="C27" s="120"/>
      <c r="D27" s="39"/>
      <c r="E27" s="27"/>
      <c r="F27" s="40"/>
    </row>
    <row r="28" spans="1:6" ht="20.100000000000001" customHeight="1" thickBot="1" x14ac:dyDescent="0.2">
      <c r="B28" s="90"/>
      <c r="C28" s="121"/>
      <c r="D28" s="67" t="s">
        <v>33</v>
      </c>
      <c r="E28" s="19">
        <f>SUM(E22:E27)</f>
        <v>250000</v>
      </c>
      <c r="F28" s="42"/>
    </row>
    <row r="29" spans="1:6" ht="17.25" customHeight="1" x14ac:dyDescent="0.15">
      <c r="B29" s="90"/>
      <c r="C29" s="114" t="s">
        <v>22</v>
      </c>
      <c r="D29" s="115"/>
      <c r="E29" s="118">
        <f>5000*F30</f>
        <v>100000</v>
      </c>
      <c r="F29" s="43" t="s">
        <v>23</v>
      </c>
    </row>
    <row r="30" spans="1:6" ht="30" customHeight="1" thickBot="1" x14ac:dyDescent="0.2">
      <c r="B30" s="90"/>
      <c r="C30" s="116"/>
      <c r="D30" s="117"/>
      <c r="E30" s="119"/>
      <c r="F30" s="44">
        <v>20</v>
      </c>
    </row>
    <row r="31" spans="1:6" ht="27" customHeight="1" x14ac:dyDescent="0.15">
      <c r="B31" s="90"/>
      <c r="C31" s="103" t="s">
        <v>13</v>
      </c>
      <c r="D31" s="45" t="s">
        <v>54</v>
      </c>
      <c r="E31" s="22">
        <v>12500</v>
      </c>
      <c r="F31" s="69" t="s">
        <v>76</v>
      </c>
    </row>
    <row r="32" spans="1:6" ht="27" customHeight="1" x14ac:dyDescent="0.15">
      <c r="B32" s="90"/>
      <c r="C32" s="104"/>
      <c r="D32" s="36" t="s">
        <v>55</v>
      </c>
      <c r="E32" s="37">
        <v>75000</v>
      </c>
      <c r="F32" s="69" t="s">
        <v>74</v>
      </c>
    </row>
    <row r="33" spans="1:6" ht="27" customHeight="1" x14ac:dyDescent="0.15">
      <c r="B33" s="90"/>
      <c r="C33" s="104"/>
      <c r="D33" s="36" t="s">
        <v>56</v>
      </c>
      <c r="E33" s="37">
        <v>62500</v>
      </c>
      <c r="F33" s="69" t="s">
        <v>75</v>
      </c>
    </row>
    <row r="34" spans="1:6" ht="20.100000000000001" customHeight="1" thickBot="1" x14ac:dyDescent="0.2">
      <c r="B34" s="90"/>
      <c r="C34" s="104"/>
      <c r="D34" s="39"/>
      <c r="E34" s="27"/>
      <c r="F34" s="40"/>
    </row>
    <row r="35" spans="1:6" ht="20.100000000000001" customHeight="1" thickBot="1" x14ac:dyDescent="0.2">
      <c r="B35" s="90"/>
      <c r="C35" s="104"/>
      <c r="D35" s="46" t="s">
        <v>34</v>
      </c>
      <c r="E35" s="19">
        <f>SUM(E31:E34)</f>
        <v>150000</v>
      </c>
      <c r="F35" s="42" t="s">
        <v>45</v>
      </c>
    </row>
    <row r="36" spans="1:6" ht="20.100000000000001" customHeight="1" thickBot="1" x14ac:dyDescent="0.2">
      <c r="B36" s="91"/>
      <c r="C36" s="74" t="s">
        <v>21</v>
      </c>
      <c r="D36" s="75"/>
      <c r="E36" s="19">
        <f>E28+E29+E35</f>
        <v>500000</v>
      </c>
      <c r="F36" s="42" t="s">
        <v>46</v>
      </c>
    </row>
    <row r="37" spans="1:6" ht="20.100000000000001" customHeight="1" x14ac:dyDescent="0.15">
      <c r="B37" s="95" t="s">
        <v>16</v>
      </c>
      <c r="C37" s="97" t="s">
        <v>0</v>
      </c>
      <c r="D37" s="55" t="s">
        <v>58</v>
      </c>
      <c r="E37" s="47">
        <v>480000</v>
      </c>
      <c r="F37" s="48" t="s">
        <v>63</v>
      </c>
    </row>
    <row r="38" spans="1:6" ht="21.75" customHeight="1" x14ac:dyDescent="0.15">
      <c r="B38" s="96"/>
      <c r="C38" s="98"/>
      <c r="D38" s="73"/>
      <c r="E38" s="51"/>
      <c r="F38" s="57"/>
    </row>
    <row r="39" spans="1:6" ht="20.100000000000001" customHeight="1" x14ac:dyDescent="0.15">
      <c r="B39" s="96"/>
      <c r="C39" s="98"/>
      <c r="D39" s="56"/>
      <c r="E39" s="51"/>
      <c r="F39" s="50"/>
    </row>
    <row r="40" spans="1:6" ht="20.100000000000001" customHeight="1" thickBot="1" x14ac:dyDescent="0.2">
      <c r="B40" s="96"/>
      <c r="C40" s="99"/>
      <c r="D40" s="58"/>
      <c r="E40" s="59"/>
      <c r="F40" s="54"/>
    </row>
    <row r="41" spans="1:6" ht="20.100000000000001" customHeight="1" thickBot="1" x14ac:dyDescent="0.2">
      <c r="B41" s="96"/>
      <c r="C41" s="61"/>
      <c r="D41" s="62" t="s">
        <v>35</v>
      </c>
      <c r="E41" s="63">
        <f>SUM(E37:E40)</f>
        <v>480000</v>
      </c>
      <c r="F41" s="60" t="s">
        <v>47</v>
      </c>
    </row>
    <row r="42" spans="1:6" ht="20.100000000000001" customHeight="1" thickTop="1" thickBot="1" x14ac:dyDescent="0.2">
      <c r="B42" s="78" t="s">
        <v>18</v>
      </c>
      <c r="C42" s="79"/>
      <c r="D42" s="80"/>
      <c r="E42" s="64">
        <f>E36+E41</f>
        <v>980000</v>
      </c>
      <c r="F42" s="8" t="s">
        <v>36</v>
      </c>
    </row>
    <row r="43" spans="1:6" ht="20.100000000000001" customHeight="1" thickTop="1" x14ac:dyDescent="0.15"/>
    <row r="44" spans="1:6" ht="20.100000000000001" customHeight="1" x14ac:dyDescent="0.15">
      <c r="A44" s="4" t="s">
        <v>9</v>
      </c>
    </row>
    <row r="45" spans="1:6" ht="20.100000000000001" customHeight="1" x14ac:dyDescent="0.15">
      <c r="B45" s="4" t="s">
        <v>10</v>
      </c>
    </row>
    <row r="46" spans="1:6" ht="20.100000000000001" customHeight="1" x14ac:dyDescent="0.15">
      <c r="B46" s="4" t="s">
        <v>11</v>
      </c>
    </row>
    <row r="47" spans="1:6" ht="20.100000000000001" customHeight="1" x14ac:dyDescent="0.15">
      <c r="B47" s="4" t="s">
        <v>26</v>
      </c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>
      <c r="B71" s="4"/>
    </row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  <row r="122" ht="18.75" customHeight="1" x14ac:dyDescent="0.15"/>
  </sheetData>
  <mergeCells count="25">
    <mergeCell ref="B37:B41"/>
    <mergeCell ref="C37:C40"/>
    <mergeCell ref="B42:D42"/>
    <mergeCell ref="B21:D21"/>
    <mergeCell ref="B22:B36"/>
    <mergeCell ref="C22:C28"/>
    <mergeCell ref="C29:D30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A2:F2"/>
    <mergeCell ref="A3:F3"/>
    <mergeCell ref="B6:D6"/>
    <mergeCell ref="H6:I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J7" sqref="J7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1</v>
      </c>
    </row>
    <row r="2" spans="1:10" ht="26.25" customHeight="1" x14ac:dyDescent="0.15"/>
    <row r="3" spans="1:10" ht="26.25" customHeight="1" x14ac:dyDescent="0.15">
      <c r="A3" s="81" t="s">
        <v>69</v>
      </c>
      <c r="B3" s="81"/>
      <c r="C3" s="81"/>
      <c r="D3" s="81"/>
      <c r="E3" s="81"/>
      <c r="F3" s="81"/>
      <c r="G3" s="81"/>
    </row>
    <row r="4" spans="1:10" ht="20.100000000000001" customHeight="1" x14ac:dyDescent="0.15"/>
    <row r="5" spans="1:10" ht="20.100000000000001" customHeight="1" x14ac:dyDescent="0.15">
      <c r="A5" s="1" t="s">
        <v>2</v>
      </c>
      <c r="G5" s="3" t="s">
        <v>7</v>
      </c>
    </row>
    <row r="6" spans="1:10" ht="21.75" customHeight="1" thickBot="1" x14ac:dyDescent="0.2">
      <c r="B6" s="92" t="s">
        <v>4</v>
      </c>
      <c r="C6" s="93"/>
      <c r="D6" s="94"/>
      <c r="E6" s="6" t="s">
        <v>12</v>
      </c>
      <c r="F6" s="6" t="s">
        <v>40</v>
      </c>
      <c r="G6" s="16" t="s">
        <v>6</v>
      </c>
      <c r="I6" s="112" t="s">
        <v>20</v>
      </c>
      <c r="J6" s="113"/>
    </row>
    <row r="7" spans="1:10" ht="36.75" customHeight="1" thickTop="1" thickBot="1" x14ac:dyDescent="0.2">
      <c r="B7" s="107" t="s">
        <v>28</v>
      </c>
      <c r="C7" s="110" t="s">
        <v>41</v>
      </c>
      <c r="D7" s="111"/>
      <c r="E7" s="19"/>
      <c r="F7" s="19"/>
      <c r="G7" s="20" t="s">
        <v>77</v>
      </c>
      <c r="I7" s="14" t="s">
        <v>79</v>
      </c>
      <c r="J7" s="14" t="str">
        <f>IF(F7=F12*0.4,"○","×")</f>
        <v>○</v>
      </c>
    </row>
    <row r="8" spans="1:10" ht="20.100000000000001" customHeight="1" x14ac:dyDescent="0.15">
      <c r="B8" s="107"/>
      <c r="C8" s="100" t="s">
        <v>42</v>
      </c>
      <c r="D8" s="21"/>
      <c r="E8" s="22"/>
      <c r="F8" s="22"/>
      <c r="G8" s="23"/>
      <c r="I8" s="14" t="s">
        <v>80</v>
      </c>
      <c r="J8" s="14" t="str">
        <f>IF(F11=F12*0.6,"○","×")</f>
        <v>○</v>
      </c>
    </row>
    <row r="9" spans="1:10" ht="20.100000000000001" customHeight="1" x14ac:dyDescent="0.15">
      <c r="B9" s="107"/>
      <c r="C9" s="101"/>
      <c r="D9" s="24"/>
      <c r="E9" s="22"/>
      <c r="F9" s="22"/>
      <c r="G9" s="25"/>
      <c r="I9" s="33" t="s">
        <v>37</v>
      </c>
      <c r="J9" s="14" t="str">
        <f>IF(F12=F35,"○","×")</f>
        <v>○</v>
      </c>
    </row>
    <row r="10" spans="1:10" ht="20.100000000000001" customHeight="1" thickBot="1" x14ac:dyDescent="0.2">
      <c r="B10" s="108"/>
      <c r="C10" s="101"/>
      <c r="D10" s="26"/>
      <c r="E10" s="27"/>
      <c r="F10" s="27"/>
      <c r="G10" s="28"/>
      <c r="I10" s="66" t="s">
        <v>38</v>
      </c>
      <c r="J10" s="14" t="str">
        <f>IF(F16=F40,"○","×")</f>
        <v>○</v>
      </c>
    </row>
    <row r="11" spans="1:10" ht="20.100000000000001" customHeight="1" thickBot="1" x14ac:dyDescent="0.2">
      <c r="B11" s="108"/>
      <c r="C11" s="102"/>
      <c r="D11" s="31" t="s">
        <v>32</v>
      </c>
      <c r="E11" s="19">
        <f>SUM(E8:E10)</f>
        <v>0</v>
      </c>
      <c r="F11" s="19">
        <f>SUM(F8:F10)</f>
        <v>0</v>
      </c>
      <c r="G11" s="30" t="s">
        <v>78</v>
      </c>
      <c r="I11" s="65" t="s">
        <v>39</v>
      </c>
      <c r="J11" s="14" t="str">
        <f>IF(F17=F41,"○","×")</f>
        <v>○</v>
      </c>
    </row>
    <row r="12" spans="1:10" ht="20.100000000000001" customHeight="1" thickBot="1" x14ac:dyDescent="0.2">
      <c r="B12" s="109"/>
      <c r="C12" s="74" t="s">
        <v>30</v>
      </c>
      <c r="D12" s="75"/>
      <c r="E12" s="19">
        <f>E7+E11</f>
        <v>0</v>
      </c>
      <c r="F12" s="19">
        <f>F7+F11</f>
        <v>0</v>
      </c>
      <c r="G12" s="32" t="s">
        <v>43</v>
      </c>
      <c r="I12" s="14" t="s">
        <v>24</v>
      </c>
      <c r="J12" s="14" t="str">
        <f>IF(F28&lt;=F35*0.2,"○","×")</f>
        <v>○</v>
      </c>
    </row>
    <row r="13" spans="1:10" ht="20.100000000000001" customHeight="1" x14ac:dyDescent="0.15">
      <c r="B13" s="82" t="s">
        <v>29</v>
      </c>
      <c r="C13" s="86"/>
      <c r="D13" s="87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00000000000001" customHeight="1" x14ac:dyDescent="0.15">
      <c r="B14" s="83"/>
      <c r="C14" s="105"/>
      <c r="D14" s="106"/>
      <c r="E14" s="49"/>
      <c r="F14" s="49"/>
      <c r="G14" s="50"/>
    </row>
    <row r="15" spans="1:10" ht="20.100000000000001" customHeight="1" thickBot="1" x14ac:dyDescent="0.2">
      <c r="B15" s="84"/>
      <c r="C15" s="76"/>
      <c r="D15" s="77"/>
      <c r="E15" s="51"/>
      <c r="F15" s="51"/>
      <c r="G15" s="52"/>
    </row>
    <row r="16" spans="1:10" ht="20.100000000000001" customHeight="1" thickBot="1" x14ac:dyDescent="0.2">
      <c r="B16" s="85"/>
      <c r="C16" s="88" t="s">
        <v>31</v>
      </c>
      <c r="D16" s="89"/>
      <c r="E16" s="53">
        <f>SUM(E13:E15)</f>
        <v>0</v>
      </c>
      <c r="F16" s="53">
        <f>SUM(F13:F15)</f>
        <v>0</v>
      </c>
      <c r="G16" s="54" t="s">
        <v>44</v>
      </c>
    </row>
    <row r="17" spans="1:7" ht="20.100000000000001" customHeight="1" thickTop="1" thickBot="1" x14ac:dyDescent="0.2">
      <c r="B17" s="78" t="s">
        <v>27</v>
      </c>
      <c r="C17" s="79"/>
      <c r="D17" s="80"/>
      <c r="E17" s="64">
        <f>E16+E12</f>
        <v>0</v>
      </c>
      <c r="F17" s="64">
        <f>F16+F12</f>
        <v>0</v>
      </c>
      <c r="G17" s="8" t="s">
        <v>19</v>
      </c>
    </row>
    <row r="18" spans="1:7" ht="20.100000000000001" customHeight="1" thickTop="1" x14ac:dyDescent="0.15">
      <c r="G18" s="9"/>
    </row>
    <row r="19" spans="1:7" ht="20.100000000000001" customHeight="1" x14ac:dyDescent="0.15">
      <c r="A19" s="1" t="s">
        <v>3</v>
      </c>
      <c r="G19" s="10" t="s">
        <v>7</v>
      </c>
    </row>
    <row r="20" spans="1:7" ht="20.100000000000001" customHeight="1" thickBot="1" x14ac:dyDescent="0.2">
      <c r="B20" s="92" t="s">
        <v>4</v>
      </c>
      <c r="C20" s="93"/>
      <c r="D20" s="94"/>
      <c r="E20" s="15" t="s">
        <v>12</v>
      </c>
      <c r="F20" s="15" t="s">
        <v>40</v>
      </c>
      <c r="G20" s="16" t="s">
        <v>6</v>
      </c>
    </row>
    <row r="21" spans="1:7" ht="20.100000000000001" customHeight="1" thickTop="1" x14ac:dyDescent="0.15">
      <c r="B21" s="90" t="s">
        <v>14</v>
      </c>
      <c r="C21" s="120" t="s">
        <v>15</v>
      </c>
      <c r="D21" s="34"/>
      <c r="E21" s="22"/>
      <c r="F21" s="22"/>
      <c r="G21" s="35"/>
    </row>
    <row r="22" spans="1:7" ht="20.100000000000001" customHeight="1" x14ac:dyDescent="0.15">
      <c r="B22" s="90"/>
      <c r="C22" s="120"/>
      <c r="D22" s="36"/>
      <c r="E22" s="37"/>
      <c r="F22" s="37"/>
      <c r="G22" s="38"/>
    </row>
    <row r="23" spans="1:7" ht="20.100000000000001" customHeight="1" x14ac:dyDescent="0.15">
      <c r="B23" s="90"/>
      <c r="C23" s="120"/>
      <c r="D23" s="36"/>
      <c r="E23" s="37"/>
      <c r="F23" s="37"/>
      <c r="G23" s="38"/>
    </row>
    <row r="24" spans="1:7" ht="20.100000000000001" customHeight="1" x14ac:dyDescent="0.15">
      <c r="B24" s="90"/>
      <c r="C24" s="120"/>
      <c r="D24" s="36"/>
      <c r="E24" s="37"/>
      <c r="F24" s="37"/>
      <c r="G24" s="38"/>
    </row>
    <row r="25" spans="1:7" ht="20.100000000000001" customHeight="1" x14ac:dyDescent="0.15">
      <c r="B25" s="90"/>
      <c r="C25" s="120"/>
      <c r="D25" s="36"/>
      <c r="E25" s="37"/>
      <c r="F25" s="37"/>
      <c r="G25" s="38"/>
    </row>
    <row r="26" spans="1:7" ht="20.100000000000001" customHeight="1" thickBot="1" x14ac:dyDescent="0.2">
      <c r="B26" s="90"/>
      <c r="C26" s="120"/>
      <c r="D26" s="39"/>
      <c r="E26" s="27"/>
      <c r="F26" s="27"/>
      <c r="G26" s="40"/>
    </row>
    <row r="27" spans="1:7" ht="20.100000000000001" customHeight="1" thickBot="1" x14ac:dyDescent="0.2">
      <c r="B27" s="90"/>
      <c r="C27" s="121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15">
      <c r="B28" s="90"/>
      <c r="C28" s="114" t="s">
        <v>22</v>
      </c>
      <c r="D28" s="115"/>
      <c r="E28" s="118">
        <f>5000*F29</f>
        <v>0</v>
      </c>
      <c r="F28" s="118">
        <f>5000*G29</f>
        <v>0</v>
      </c>
      <c r="G28" s="43" t="s">
        <v>23</v>
      </c>
    </row>
    <row r="29" spans="1:7" ht="30" customHeight="1" thickBot="1" x14ac:dyDescent="0.2">
      <c r="B29" s="90"/>
      <c r="C29" s="116"/>
      <c r="D29" s="117"/>
      <c r="E29" s="119"/>
      <c r="F29" s="119"/>
      <c r="G29" s="44"/>
    </row>
    <row r="30" spans="1:7" ht="20.100000000000001" customHeight="1" x14ac:dyDescent="0.15">
      <c r="B30" s="90"/>
      <c r="C30" s="103" t="s">
        <v>13</v>
      </c>
      <c r="D30" s="45"/>
      <c r="E30" s="22"/>
      <c r="F30" s="22"/>
      <c r="G30" s="23"/>
    </row>
    <row r="31" spans="1:7" ht="20.100000000000001" customHeight="1" x14ac:dyDescent="0.15">
      <c r="B31" s="90"/>
      <c r="C31" s="104"/>
      <c r="D31" s="36"/>
      <c r="E31" s="37"/>
      <c r="F31" s="37"/>
      <c r="G31" s="38"/>
    </row>
    <row r="32" spans="1:7" ht="20.100000000000001" customHeight="1" x14ac:dyDescent="0.15">
      <c r="B32" s="90"/>
      <c r="C32" s="104"/>
      <c r="D32" s="36"/>
      <c r="E32" s="37"/>
      <c r="F32" s="37"/>
      <c r="G32" s="38"/>
    </row>
    <row r="33" spans="1:7" ht="20.100000000000001" customHeight="1" thickBot="1" x14ac:dyDescent="0.2">
      <c r="B33" s="90"/>
      <c r="C33" s="104"/>
      <c r="D33" s="39"/>
      <c r="E33" s="27"/>
      <c r="F33" s="27"/>
      <c r="G33" s="40"/>
    </row>
    <row r="34" spans="1:7" ht="20.100000000000001" customHeight="1" thickBot="1" x14ac:dyDescent="0.2">
      <c r="B34" s="90"/>
      <c r="C34" s="104"/>
      <c r="D34" s="46" t="s">
        <v>34</v>
      </c>
      <c r="E34" s="19">
        <f>SUM(E30:E33)</f>
        <v>0</v>
      </c>
      <c r="F34" s="19">
        <f>SUM(F30:F33)</f>
        <v>0</v>
      </c>
      <c r="G34" s="42" t="s">
        <v>45</v>
      </c>
    </row>
    <row r="35" spans="1:7" ht="20.100000000000001" customHeight="1" thickBot="1" x14ac:dyDescent="0.2">
      <c r="B35" s="91"/>
      <c r="C35" s="74" t="s">
        <v>21</v>
      </c>
      <c r="D35" s="75"/>
      <c r="E35" s="19">
        <f>E27+E28+E34</f>
        <v>0</v>
      </c>
      <c r="F35" s="19">
        <f>F27+F28+F34</f>
        <v>0</v>
      </c>
      <c r="G35" s="42" t="s">
        <v>46</v>
      </c>
    </row>
    <row r="36" spans="1:7" ht="20.100000000000001" customHeight="1" x14ac:dyDescent="0.15">
      <c r="B36" s="95" t="s">
        <v>16</v>
      </c>
      <c r="C36" s="97" t="s">
        <v>0</v>
      </c>
      <c r="D36" s="55"/>
      <c r="E36" s="47"/>
      <c r="F36" s="47"/>
      <c r="G36" s="48"/>
    </row>
    <row r="37" spans="1:7" ht="20.100000000000001" customHeight="1" x14ac:dyDescent="0.15">
      <c r="B37" s="96"/>
      <c r="C37" s="98"/>
      <c r="D37" s="56"/>
      <c r="E37" s="51"/>
      <c r="F37" s="51"/>
      <c r="G37" s="57"/>
    </row>
    <row r="38" spans="1:7" ht="20.100000000000001" customHeight="1" x14ac:dyDescent="0.15">
      <c r="B38" s="96"/>
      <c r="C38" s="98"/>
      <c r="D38" s="56"/>
      <c r="E38" s="51"/>
      <c r="F38" s="51"/>
      <c r="G38" s="57"/>
    </row>
    <row r="39" spans="1:7" ht="20.100000000000001" customHeight="1" thickBot="1" x14ac:dyDescent="0.2">
      <c r="B39" s="96"/>
      <c r="C39" s="99"/>
      <c r="D39" s="58"/>
      <c r="E39" s="59"/>
      <c r="F39" s="59"/>
      <c r="G39" s="60"/>
    </row>
    <row r="40" spans="1:7" ht="20.100000000000001" customHeight="1" thickBot="1" x14ac:dyDescent="0.2">
      <c r="B40" s="96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47</v>
      </c>
    </row>
    <row r="41" spans="1:7" ht="20.100000000000001" customHeight="1" thickTop="1" thickBot="1" x14ac:dyDescent="0.2">
      <c r="B41" s="78" t="s">
        <v>18</v>
      </c>
      <c r="C41" s="79"/>
      <c r="D41" s="80"/>
      <c r="E41" s="64">
        <f>E35+E40</f>
        <v>0</v>
      </c>
      <c r="F41" s="64">
        <f>F35+F40</f>
        <v>0</v>
      </c>
      <c r="G41" s="8" t="s">
        <v>36</v>
      </c>
    </row>
    <row r="42" spans="1:7" ht="20.100000000000001" customHeight="1" thickTop="1" x14ac:dyDescent="0.15"/>
    <row r="43" spans="1:7" ht="20.100000000000001" customHeight="1" x14ac:dyDescent="0.15">
      <c r="A43" s="4" t="s">
        <v>9</v>
      </c>
    </row>
    <row r="44" spans="1:7" ht="20.100000000000001" customHeight="1" x14ac:dyDescent="0.15">
      <c r="B44" s="4" t="s">
        <v>10</v>
      </c>
    </row>
    <row r="45" spans="1:7" ht="20.100000000000001" customHeight="1" x14ac:dyDescent="0.15">
      <c r="B45" s="4" t="s">
        <v>11</v>
      </c>
    </row>
    <row r="46" spans="1:7" ht="20.100000000000001" customHeight="1" x14ac:dyDescent="0.15">
      <c r="B46" s="4" t="s">
        <v>26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A3:G3"/>
    <mergeCell ref="B6:D6"/>
    <mergeCell ref="I6:J6"/>
    <mergeCell ref="B7:B12"/>
    <mergeCell ref="C7:D7"/>
    <mergeCell ref="C8:C11"/>
    <mergeCell ref="C12:D12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E28:E29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zoomScaleNormal="100" workbookViewId="0">
      <selection activeCell="J8" sqref="J8"/>
    </sheetView>
  </sheetViews>
  <sheetFormatPr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1</v>
      </c>
    </row>
    <row r="2" spans="1:10" ht="26.25" customHeight="1" x14ac:dyDescent="0.15"/>
    <row r="3" spans="1:10" ht="26.25" customHeight="1" x14ac:dyDescent="0.15">
      <c r="A3" s="81" t="s">
        <v>68</v>
      </c>
      <c r="B3" s="81"/>
      <c r="C3" s="81"/>
      <c r="D3" s="81"/>
      <c r="E3" s="81"/>
      <c r="F3" s="81"/>
      <c r="G3" s="81"/>
    </row>
    <row r="4" spans="1:10" ht="20.100000000000001" customHeight="1" x14ac:dyDescent="0.15"/>
    <row r="5" spans="1:10" ht="20.100000000000001" customHeight="1" x14ac:dyDescent="0.15">
      <c r="A5" s="1" t="s">
        <v>2</v>
      </c>
      <c r="G5" s="3" t="s">
        <v>7</v>
      </c>
    </row>
    <row r="6" spans="1:10" ht="21.75" customHeight="1" thickBot="1" x14ac:dyDescent="0.2">
      <c r="B6" s="92" t="s">
        <v>4</v>
      </c>
      <c r="C6" s="93"/>
      <c r="D6" s="94"/>
      <c r="E6" s="17" t="s">
        <v>48</v>
      </c>
      <c r="F6" s="6" t="s">
        <v>49</v>
      </c>
      <c r="G6" s="16" t="s">
        <v>6</v>
      </c>
      <c r="I6" s="112" t="s">
        <v>20</v>
      </c>
      <c r="J6" s="113"/>
    </row>
    <row r="7" spans="1:10" ht="36.75" customHeight="1" thickTop="1" thickBot="1" x14ac:dyDescent="0.2">
      <c r="B7" s="107" t="s">
        <v>28</v>
      </c>
      <c r="C7" s="110" t="s">
        <v>41</v>
      </c>
      <c r="D7" s="111"/>
      <c r="E7" s="19"/>
      <c r="F7" s="19"/>
      <c r="G7" s="20" t="s">
        <v>77</v>
      </c>
      <c r="I7" s="14" t="s">
        <v>79</v>
      </c>
      <c r="J7" s="14" t="str">
        <f>IF(F7=F12*0.4,"○","×")</f>
        <v>○</v>
      </c>
    </row>
    <row r="8" spans="1:10" ht="20.100000000000001" customHeight="1" x14ac:dyDescent="0.15">
      <c r="B8" s="107"/>
      <c r="C8" s="100" t="s">
        <v>42</v>
      </c>
      <c r="D8" s="21"/>
      <c r="E8" s="22"/>
      <c r="F8" s="22"/>
      <c r="G8" s="23"/>
      <c r="I8" s="14" t="s">
        <v>80</v>
      </c>
      <c r="J8" s="14" t="str">
        <f>IF(F11=F12*0.6,"○","×")</f>
        <v>○</v>
      </c>
    </row>
    <row r="9" spans="1:10" ht="20.100000000000001" customHeight="1" x14ac:dyDescent="0.15">
      <c r="B9" s="107"/>
      <c r="C9" s="101"/>
      <c r="D9" s="24"/>
      <c r="E9" s="22"/>
      <c r="F9" s="22"/>
      <c r="G9" s="25"/>
      <c r="I9" s="33" t="s">
        <v>37</v>
      </c>
      <c r="J9" s="14" t="str">
        <f>IF(F12=F35,"○","×")</f>
        <v>○</v>
      </c>
    </row>
    <row r="10" spans="1:10" ht="20.100000000000001" customHeight="1" thickBot="1" x14ac:dyDescent="0.2">
      <c r="B10" s="108"/>
      <c r="C10" s="101"/>
      <c r="D10" s="26"/>
      <c r="E10" s="27"/>
      <c r="F10" s="27"/>
      <c r="G10" s="28"/>
      <c r="I10" s="66" t="s">
        <v>38</v>
      </c>
      <c r="J10" s="14" t="str">
        <f>IF(F16=F40,"○","×")</f>
        <v>○</v>
      </c>
    </row>
    <row r="11" spans="1:10" ht="20.100000000000001" customHeight="1" thickBot="1" x14ac:dyDescent="0.2">
      <c r="B11" s="108"/>
      <c r="C11" s="102"/>
      <c r="D11" s="31" t="s">
        <v>32</v>
      </c>
      <c r="E11" s="19">
        <f>SUM(E8:E10)</f>
        <v>0</v>
      </c>
      <c r="F11" s="19">
        <f>SUM(F8:F10)</f>
        <v>0</v>
      </c>
      <c r="G11" s="30" t="s">
        <v>78</v>
      </c>
      <c r="I11" s="65" t="s">
        <v>39</v>
      </c>
      <c r="J11" s="14" t="str">
        <f>IF(F17=F41,"○","×")</f>
        <v>○</v>
      </c>
    </row>
    <row r="12" spans="1:10" ht="20.100000000000001" customHeight="1" thickBot="1" x14ac:dyDescent="0.2">
      <c r="B12" s="109"/>
      <c r="C12" s="74" t="s">
        <v>30</v>
      </c>
      <c r="D12" s="75"/>
      <c r="E12" s="19">
        <f>E7+E11</f>
        <v>0</v>
      </c>
      <c r="F12" s="19">
        <f>F7+F11</f>
        <v>0</v>
      </c>
      <c r="G12" s="32" t="s">
        <v>43</v>
      </c>
      <c r="I12" s="14" t="s">
        <v>24</v>
      </c>
      <c r="J12" s="14" t="str">
        <f>IF(F28&lt;=F35*0.2,"○","×")</f>
        <v>○</v>
      </c>
    </row>
    <row r="13" spans="1:10" ht="20.100000000000001" customHeight="1" x14ac:dyDescent="0.15">
      <c r="B13" s="82" t="s">
        <v>29</v>
      </c>
      <c r="C13" s="86"/>
      <c r="D13" s="87"/>
      <c r="E13" s="47"/>
      <c r="F13" s="47"/>
      <c r="G13" s="48"/>
      <c r="I13" s="14" t="s">
        <v>25</v>
      </c>
      <c r="J13" s="14" t="str">
        <f>IF(F34&lt;=F35*0.3,"○","×")</f>
        <v>○</v>
      </c>
    </row>
    <row r="14" spans="1:10" ht="20.100000000000001" customHeight="1" x14ac:dyDescent="0.15">
      <c r="B14" s="83"/>
      <c r="C14" s="105"/>
      <c r="D14" s="106"/>
      <c r="E14" s="49"/>
      <c r="F14" s="49"/>
      <c r="G14" s="50"/>
    </row>
    <row r="15" spans="1:10" ht="20.100000000000001" customHeight="1" thickBot="1" x14ac:dyDescent="0.2">
      <c r="B15" s="84"/>
      <c r="C15" s="76"/>
      <c r="D15" s="77"/>
      <c r="E15" s="51"/>
      <c r="F15" s="51"/>
      <c r="G15" s="52"/>
    </row>
    <row r="16" spans="1:10" ht="20.100000000000001" customHeight="1" thickBot="1" x14ac:dyDescent="0.2">
      <c r="B16" s="85"/>
      <c r="C16" s="88" t="s">
        <v>31</v>
      </c>
      <c r="D16" s="89"/>
      <c r="E16" s="53">
        <f>SUM(E13:E15)</f>
        <v>0</v>
      </c>
      <c r="F16" s="53">
        <f>SUM(F13:F15)</f>
        <v>0</v>
      </c>
      <c r="G16" s="54" t="s">
        <v>44</v>
      </c>
    </row>
    <row r="17" spans="1:7" ht="20.100000000000001" customHeight="1" thickTop="1" thickBot="1" x14ac:dyDescent="0.2">
      <c r="B17" s="78" t="s">
        <v>27</v>
      </c>
      <c r="C17" s="79"/>
      <c r="D17" s="80"/>
      <c r="E17" s="64">
        <f>E16+E12</f>
        <v>0</v>
      </c>
      <c r="F17" s="64">
        <f>F16+F12</f>
        <v>0</v>
      </c>
      <c r="G17" s="8" t="s">
        <v>19</v>
      </c>
    </row>
    <row r="18" spans="1:7" ht="20.100000000000001" customHeight="1" thickTop="1" x14ac:dyDescent="0.15">
      <c r="G18" s="9"/>
    </row>
    <row r="19" spans="1:7" ht="20.100000000000001" customHeight="1" x14ac:dyDescent="0.15">
      <c r="A19" s="1" t="s">
        <v>3</v>
      </c>
      <c r="G19" s="10" t="s">
        <v>7</v>
      </c>
    </row>
    <row r="20" spans="1:7" ht="20.100000000000001" customHeight="1" thickBot="1" x14ac:dyDescent="0.2">
      <c r="B20" s="92" t="s">
        <v>4</v>
      </c>
      <c r="C20" s="93"/>
      <c r="D20" s="94"/>
      <c r="E20" s="18" t="s">
        <v>50</v>
      </c>
      <c r="F20" s="15" t="s">
        <v>49</v>
      </c>
      <c r="G20" s="16" t="s">
        <v>6</v>
      </c>
    </row>
    <row r="21" spans="1:7" ht="20.100000000000001" customHeight="1" thickTop="1" x14ac:dyDescent="0.15">
      <c r="B21" s="90" t="s">
        <v>14</v>
      </c>
      <c r="C21" s="120" t="s">
        <v>15</v>
      </c>
      <c r="D21" s="34"/>
      <c r="E21" s="22"/>
      <c r="F21" s="22"/>
      <c r="G21" s="35"/>
    </row>
    <row r="22" spans="1:7" ht="20.100000000000001" customHeight="1" x14ac:dyDescent="0.15">
      <c r="B22" s="90"/>
      <c r="C22" s="120"/>
      <c r="D22" s="36"/>
      <c r="E22" s="37"/>
      <c r="F22" s="37"/>
      <c r="G22" s="38"/>
    </row>
    <row r="23" spans="1:7" ht="20.100000000000001" customHeight="1" x14ac:dyDescent="0.15">
      <c r="B23" s="90"/>
      <c r="C23" s="120"/>
      <c r="D23" s="36"/>
      <c r="E23" s="37"/>
      <c r="F23" s="37"/>
      <c r="G23" s="38"/>
    </row>
    <row r="24" spans="1:7" ht="20.100000000000001" customHeight="1" x14ac:dyDescent="0.15">
      <c r="B24" s="90"/>
      <c r="C24" s="120"/>
      <c r="D24" s="36"/>
      <c r="E24" s="37"/>
      <c r="F24" s="37"/>
      <c r="G24" s="38"/>
    </row>
    <row r="25" spans="1:7" ht="20.100000000000001" customHeight="1" x14ac:dyDescent="0.15">
      <c r="B25" s="90"/>
      <c r="C25" s="120"/>
      <c r="D25" s="36"/>
      <c r="E25" s="37"/>
      <c r="F25" s="37"/>
      <c r="G25" s="38"/>
    </row>
    <row r="26" spans="1:7" ht="20.100000000000001" customHeight="1" thickBot="1" x14ac:dyDescent="0.2">
      <c r="B26" s="90"/>
      <c r="C26" s="120"/>
      <c r="D26" s="39"/>
      <c r="E26" s="27"/>
      <c r="F26" s="27"/>
      <c r="G26" s="40"/>
    </row>
    <row r="27" spans="1:7" ht="20.100000000000001" customHeight="1" thickBot="1" x14ac:dyDescent="0.2">
      <c r="B27" s="90"/>
      <c r="C27" s="121"/>
      <c r="D27" s="41" t="s">
        <v>33</v>
      </c>
      <c r="E27" s="19">
        <f>SUM(E21:E26)</f>
        <v>0</v>
      </c>
      <c r="F27" s="19">
        <f>SUM(F21:F26)</f>
        <v>0</v>
      </c>
      <c r="G27" s="42"/>
    </row>
    <row r="28" spans="1:7" ht="17.25" customHeight="1" x14ac:dyDescent="0.15">
      <c r="B28" s="90"/>
      <c r="C28" s="114" t="s">
        <v>22</v>
      </c>
      <c r="D28" s="115"/>
      <c r="E28" s="118">
        <f>5000*F29</f>
        <v>0</v>
      </c>
      <c r="F28" s="118">
        <f>5000*G29</f>
        <v>0</v>
      </c>
      <c r="G28" s="43" t="s">
        <v>23</v>
      </c>
    </row>
    <row r="29" spans="1:7" ht="30" customHeight="1" thickBot="1" x14ac:dyDescent="0.2">
      <c r="B29" s="90"/>
      <c r="C29" s="116"/>
      <c r="D29" s="117"/>
      <c r="E29" s="119"/>
      <c r="F29" s="119"/>
      <c r="G29" s="44"/>
    </row>
    <row r="30" spans="1:7" ht="20.100000000000001" customHeight="1" x14ac:dyDescent="0.15">
      <c r="B30" s="90"/>
      <c r="C30" s="103" t="s">
        <v>13</v>
      </c>
      <c r="D30" s="45"/>
      <c r="E30" s="22"/>
      <c r="F30" s="22"/>
      <c r="G30" s="23"/>
    </row>
    <row r="31" spans="1:7" ht="20.100000000000001" customHeight="1" x14ac:dyDescent="0.15">
      <c r="B31" s="90"/>
      <c r="C31" s="104"/>
      <c r="D31" s="36"/>
      <c r="E31" s="37"/>
      <c r="F31" s="37"/>
      <c r="G31" s="38"/>
    </row>
    <row r="32" spans="1:7" ht="20.100000000000001" customHeight="1" x14ac:dyDescent="0.15">
      <c r="B32" s="90"/>
      <c r="C32" s="104"/>
      <c r="D32" s="36"/>
      <c r="E32" s="37"/>
      <c r="F32" s="37"/>
      <c r="G32" s="38"/>
    </row>
    <row r="33" spans="1:7" ht="20.100000000000001" customHeight="1" thickBot="1" x14ac:dyDescent="0.2">
      <c r="B33" s="90"/>
      <c r="C33" s="104"/>
      <c r="D33" s="39"/>
      <c r="E33" s="27"/>
      <c r="F33" s="27"/>
      <c r="G33" s="40"/>
    </row>
    <row r="34" spans="1:7" ht="20.100000000000001" customHeight="1" thickBot="1" x14ac:dyDescent="0.2">
      <c r="B34" s="90"/>
      <c r="C34" s="104"/>
      <c r="D34" s="46" t="s">
        <v>34</v>
      </c>
      <c r="E34" s="19">
        <f>SUM(E30:E33)</f>
        <v>0</v>
      </c>
      <c r="F34" s="19">
        <f>SUM(F30:F33)</f>
        <v>0</v>
      </c>
      <c r="G34" s="42" t="s">
        <v>45</v>
      </c>
    </row>
    <row r="35" spans="1:7" ht="20.100000000000001" customHeight="1" thickBot="1" x14ac:dyDescent="0.2">
      <c r="B35" s="91"/>
      <c r="C35" s="74" t="s">
        <v>21</v>
      </c>
      <c r="D35" s="75"/>
      <c r="E35" s="19">
        <f>E27+E28+E34</f>
        <v>0</v>
      </c>
      <c r="F35" s="19">
        <f>F27+F28+F34</f>
        <v>0</v>
      </c>
      <c r="G35" s="42" t="s">
        <v>46</v>
      </c>
    </row>
    <row r="36" spans="1:7" ht="20.100000000000001" customHeight="1" x14ac:dyDescent="0.15">
      <c r="B36" s="95" t="s">
        <v>16</v>
      </c>
      <c r="C36" s="97" t="s">
        <v>0</v>
      </c>
      <c r="D36" s="55"/>
      <c r="E36" s="47"/>
      <c r="F36" s="47"/>
      <c r="G36" s="48"/>
    </row>
    <row r="37" spans="1:7" ht="20.100000000000001" customHeight="1" x14ac:dyDescent="0.15">
      <c r="B37" s="96"/>
      <c r="C37" s="98"/>
      <c r="D37" s="56"/>
      <c r="E37" s="51"/>
      <c r="F37" s="51"/>
      <c r="G37" s="57"/>
    </row>
    <row r="38" spans="1:7" ht="20.100000000000001" customHeight="1" x14ac:dyDescent="0.15">
      <c r="B38" s="96"/>
      <c r="C38" s="98"/>
      <c r="D38" s="56"/>
      <c r="E38" s="51"/>
      <c r="F38" s="51"/>
      <c r="G38" s="57"/>
    </row>
    <row r="39" spans="1:7" ht="20.100000000000001" customHeight="1" thickBot="1" x14ac:dyDescent="0.2">
      <c r="B39" s="96"/>
      <c r="C39" s="99"/>
      <c r="D39" s="58"/>
      <c r="E39" s="59"/>
      <c r="F39" s="59"/>
      <c r="G39" s="60"/>
    </row>
    <row r="40" spans="1:7" ht="20.100000000000001" customHeight="1" thickBot="1" x14ac:dyDescent="0.2">
      <c r="B40" s="96"/>
      <c r="C40" s="61"/>
      <c r="D40" s="62" t="s">
        <v>35</v>
      </c>
      <c r="E40" s="63">
        <f>SUM(E36:E39)</f>
        <v>0</v>
      </c>
      <c r="F40" s="63">
        <f>SUM(F36:F39)</f>
        <v>0</v>
      </c>
      <c r="G40" s="60" t="s">
        <v>47</v>
      </c>
    </row>
    <row r="41" spans="1:7" ht="20.100000000000001" customHeight="1" thickTop="1" thickBot="1" x14ac:dyDescent="0.2">
      <c r="B41" s="78" t="s">
        <v>18</v>
      </c>
      <c r="C41" s="79"/>
      <c r="D41" s="80"/>
      <c r="E41" s="64">
        <f>E35+E40</f>
        <v>0</v>
      </c>
      <c r="F41" s="64">
        <f>F35+F40</f>
        <v>0</v>
      </c>
      <c r="G41" s="8" t="s">
        <v>36</v>
      </c>
    </row>
    <row r="42" spans="1:7" ht="20.100000000000001" customHeight="1" thickTop="1" x14ac:dyDescent="0.15"/>
    <row r="43" spans="1:7" ht="20.100000000000001" customHeight="1" x14ac:dyDescent="0.15">
      <c r="A43" s="4" t="s">
        <v>9</v>
      </c>
    </row>
    <row r="44" spans="1:7" ht="20.100000000000001" customHeight="1" x14ac:dyDescent="0.15">
      <c r="B44" s="4" t="s">
        <v>10</v>
      </c>
    </row>
    <row r="45" spans="1:7" ht="20.100000000000001" customHeight="1" x14ac:dyDescent="0.15">
      <c r="B45" s="4" t="s">
        <v>11</v>
      </c>
    </row>
    <row r="46" spans="1:7" ht="20.100000000000001" customHeight="1" x14ac:dyDescent="0.15">
      <c r="B46" s="4" t="s">
        <v>26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A3:G3"/>
    <mergeCell ref="B6:D6"/>
    <mergeCell ref="I6:J6"/>
    <mergeCell ref="B7:B12"/>
    <mergeCell ref="C7:D7"/>
    <mergeCell ref="C8:C11"/>
    <mergeCell ref="C12:D12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49E89B-A34C-4955-8288-A210AC8B8427}">
  <ds:schemaRefs>
    <ds:schemaRef ds:uri="http://purl.org/dc/terms/"/>
    <ds:schemaRef ds:uri="a511cf51-d076-4167-9c44-11f20c714020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様式１別記２</vt:lpstr>
      <vt:lpstr>様式１別記２ (記入例)</vt:lpstr>
      <vt:lpstr>様式４別記１</vt:lpstr>
      <vt:lpstr>様式８別記１</vt:lpstr>
      <vt:lpstr>様式１別記２!Print_Area</vt:lpstr>
      <vt:lpstr>'様式１別記２ (記入例)'!Print_Area</vt:lpstr>
      <vt:lpstr>様式４別記１!Print_Area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2024-03-14T07:19:26Z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